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48" windowWidth="13380" windowHeight="63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7" i="1" l="1"/>
  <c r="G27" i="1"/>
  <c r="K27" i="1" s="1"/>
  <c r="L27" i="1" s="1"/>
  <c r="P26" i="1"/>
  <c r="H26" i="1"/>
  <c r="G26" i="1"/>
  <c r="K26" i="1" s="1"/>
  <c r="L26" i="1" s="1"/>
  <c r="P25" i="1"/>
  <c r="G25" i="1"/>
  <c r="K25" i="1" s="1"/>
  <c r="L25" i="1" s="1"/>
  <c r="P24" i="1"/>
  <c r="H24" i="1"/>
  <c r="G24" i="1"/>
  <c r="K24" i="1" s="1"/>
  <c r="L24" i="1" s="1"/>
  <c r="P23" i="1"/>
  <c r="G23" i="1"/>
  <c r="K23" i="1" s="1"/>
  <c r="L23" i="1" s="1"/>
  <c r="P22" i="1"/>
  <c r="L22" i="1"/>
  <c r="K22" i="1"/>
  <c r="H22" i="1"/>
  <c r="P21" i="1"/>
  <c r="G21" i="1"/>
  <c r="H21" i="1" s="1"/>
  <c r="P20" i="1"/>
  <c r="P19" i="1"/>
  <c r="P18" i="1"/>
  <c r="P17" i="1"/>
  <c r="P16" i="1"/>
  <c r="P15" i="1"/>
  <c r="O15" i="1"/>
  <c r="N15" i="1"/>
  <c r="L15" i="1"/>
  <c r="H15" i="1"/>
  <c r="O14" i="1"/>
  <c r="P14" i="1" s="1"/>
  <c r="N14" i="1"/>
  <c r="H14" i="1"/>
  <c r="O13" i="1"/>
  <c r="P13" i="1" s="1"/>
  <c r="N13" i="1"/>
  <c r="L13" i="1"/>
  <c r="H13" i="1"/>
  <c r="O12" i="1"/>
  <c r="P12" i="1" s="1"/>
  <c r="N12" i="1"/>
  <c r="L12" i="1"/>
  <c r="H12" i="1"/>
  <c r="O11" i="1"/>
  <c r="P11" i="1" s="1"/>
  <c r="N11" i="1"/>
  <c r="H11" i="1"/>
  <c r="O10" i="1"/>
  <c r="P10" i="1" s="1"/>
  <c r="N10" i="1"/>
  <c r="L10" i="1"/>
  <c r="H10" i="1"/>
  <c r="O9" i="1"/>
  <c r="P9" i="1" s="1"/>
  <c r="N9" i="1"/>
  <c r="L9" i="1"/>
  <c r="H9" i="1"/>
  <c r="K21" i="1" l="1"/>
  <c r="L21" i="1" s="1"/>
  <c r="H23" i="1"/>
  <c r="H25" i="1"/>
  <c r="H27" i="1"/>
</calcChain>
</file>

<file path=xl/sharedStrings.xml><?xml version="1.0" encoding="utf-8"?>
<sst xmlns="http://schemas.openxmlformats.org/spreadsheetml/2006/main" count="113" uniqueCount="74">
  <si>
    <t xml:space="preserve">Mức học phí HKC năm 2017 các Khóa 2016 </t>
  </si>
  <si>
    <t>STT</t>
  </si>
  <si>
    <t>Khóa</t>
  </si>
  <si>
    <t>Chuyên
 ngành</t>
  </si>
  <si>
    <t>SL
SV</t>
  </si>
  <si>
    <t>Đơn 
giá</t>
  </si>
  <si>
    <t>Đợt 3/ 2017</t>
  </si>
  <si>
    <t>Thời gian
 đóng HP
 Đợt 3/ 2017</t>
  </si>
  <si>
    <t xml:space="preserve"> Đợt 4/ 2017</t>
  </si>
  <si>
    <t>Thời gian
 đóng HP 
Đợt 4/ 2017</t>
  </si>
  <si>
    <t>Đợt 3 + Đợt 4/ 2017</t>
  </si>
  <si>
    <t xml:space="preserve">Số 
môn </t>
  </si>
  <si>
    <t xml:space="preserve">Số 
tín
 chỉ
</t>
  </si>
  <si>
    <t xml:space="preserve">Mức 
HP
 </t>
  </si>
  <si>
    <t xml:space="preserve">Số 
tín 
chỉ
</t>
  </si>
  <si>
    <t xml:space="preserve">Mức
 HP
 </t>
  </si>
  <si>
    <t>TS 
môn</t>
  </si>
  <si>
    <t xml:space="preserve">TS
 tín 
chỉ </t>
  </si>
  <si>
    <t xml:space="preserve">TC HP 
</t>
  </si>
  <si>
    <t>K2016/TP2</t>
  </si>
  <si>
    <t>QT</t>
  </si>
  <si>
    <t>07/06/17-21/06/17</t>
  </si>
  <si>
    <t>04/10/17-18/10/17</t>
  </si>
  <si>
    <t>K2016 VB2/TP1</t>
  </si>
  <si>
    <t>KTDN</t>
  </si>
  <si>
    <t>12/06/17-26/06/17</t>
  </si>
  <si>
    <t>15/06/17-29/06/17</t>
  </si>
  <si>
    <t>13/09/17-27/09/17</t>
  </si>
  <si>
    <t>LKD</t>
  </si>
  <si>
    <t>29/06/17-13/07/17</t>
  </si>
  <si>
    <t>25/07/17-10/08/17</t>
  </si>
  <si>
    <t>K2016 LTTC/TP1</t>
  </si>
  <si>
    <t>16/06/17-30/06/17</t>
  </si>
  <si>
    <t>17/09/17 02/10/17</t>
  </si>
  <si>
    <t>K2016 LTCĐN/TP1</t>
  </si>
  <si>
    <t>12/10/17-26/10/17</t>
  </si>
  <si>
    <t>TC</t>
  </si>
  <si>
    <t>15/08/17-29/08/17</t>
  </si>
  <si>
    <t>K2016/TP1</t>
  </si>
  <si>
    <t>01/07/17-15/07/17</t>
  </si>
  <si>
    <t>02/10/17-16/10/17</t>
  </si>
  <si>
    <t>10/07/17-24/07/17</t>
  </si>
  <si>
    <t>08/09/17-22/09/17</t>
  </si>
  <si>
    <t>13/06/17-27/06/17</t>
  </si>
  <si>
    <t>19/08/17-04/09/17</t>
  </si>
  <si>
    <t>K2016 LTCĐ/TP1</t>
  </si>
  <si>
    <t xml:space="preserve"> 25/04/17-10/05/17 </t>
  </si>
  <si>
    <t>K2016 LTCĐ/TP2</t>
  </si>
  <si>
    <t xml:space="preserve"> 02/05/17-14/05/17 </t>
  </si>
  <si>
    <t>K2016LTCĐ/TP2</t>
  </si>
  <si>
    <t xml:space="preserve"> 05/06/17-20/06/17 </t>
  </si>
  <si>
    <t xml:space="preserve"> 10/07/17-25/07/17 </t>
  </si>
  <si>
    <t>02/08/17-14/08/17</t>
  </si>
  <si>
    <t>NT</t>
  </si>
  <si>
    <t xml:space="preserve"> 02/05/17-14/07/17 </t>
  </si>
  <si>
    <t>K2016LTTC/TP3</t>
  </si>
  <si>
    <t>14/06/17-28/06/17</t>
  </si>
  <si>
    <t>K2016LTCĐ/TP3</t>
  </si>
  <si>
    <t>03/06/17-17/06/17</t>
  </si>
  <si>
    <t>29/08/17-12/09/17</t>
  </si>
  <si>
    <t>K2016LTCĐ/VL3</t>
  </si>
  <si>
    <t>28/04/17-15/05/17</t>
  </si>
  <si>
    <t>18/08/17-04/09/17</t>
  </si>
  <si>
    <t>K2016/TP3</t>
  </si>
  <si>
    <t>07/06/17-21/07/17</t>
  </si>
  <si>
    <t>08/06/17-22/06/17</t>
  </si>
  <si>
    <t>29/09/17-10/10/17</t>
  </si>
  <si>
    <t>K2016VB2/TP3</t>
  </si>
  <si>
    <t>13/09/17-27/10/17</t>
  </si>
  <si>
    <t>11/07/17-25/07/17</t>
  </si>
  <si>
    <t>15/09/17-29/09/17</t>
  </si>
  <si>
    <t>K2016HVCB3</t>
  </si>
  <si>
    <t>L&amp;QTĐP</t>
  </si>
  <si>
    <t>K2016VB2/HVCB3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</si>
</sst>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/>
    <xf numFmtId="0" fontId="4" fillId="0" borderId="0" xfId="0" applyFont="1" applyFill="1"/>
    <xf numFmtId="164" fontId="4" fillId="0" borderId="0" xfId="1" applyNumberFormat="1" applyFont="1" applyFill="1"/>
    <xf numFmtId="3" fontId="4" fillId="0" borderId="0" xfId="0" applyNumberFormat="1" applyFont="1" applyFill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 wrapText="1"/>
    </xf>
    <xf numFmtId="164" fontId="5" fillId="0" borderId="6" xfId="1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 wrapText="1"/>
    </xf>
    <xf numFmtId="164" fontId="5" fillId="0" borderId="5" xfId="1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right" vertical="center"/>
    </xf>
    <xf numFmtId="0" fontId="4" fillId="0" borderId="5" xfId="0" applyFont="1" applyFill="1" applyBorder="1"/>
    <xf numFmtId="0" fontId="4" fillId="0" borderId="5" xfId="0" applyNumberFormat="1" applyFont="1" applyFill="1" applyBorder="1"/>
    <xf numFmtId="164" fontId="4" fillId="0" borderId="5" xfId="1" applyNumberFormat="1" applyFont="1" applyFill="1" applyBorder="1" applyAlignment="1">
      <alignment horizontal="right"/>
    </xf>
    <xf numFmtId="164" fontId="4" fillId="0" borderId="5" xfId="1" applyNumberFormat="1" applyFont="1" applyFill="1" applyBorder="1"/>
    <xf numFmtId="0" fontId="4" fillId="0" borderId="5" xfId="1" applyNumberFormat="1" applyFont="1" applyFill="1" applyBorder="1" applyAlignment="1">
      <alignment horizontal="right"/>
    </xf>
    <xf numFmtId="0" fontId="4" fillId="0" borderId="5" xfId="0" applyNumberFormat="1" applyFont="1" applyFill="1" applyBorder="1" applyAlignment="1"/>
    <xf numFmtId="0" fontId="4" fillId="0" borderId="5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6" fillId="0" borderId="5" xfId="0" applyFont="1" applyFill="1" applyBorder="1"/>
    <xf numFmtId="164" fontId="6" fillId="0" borderId="5" xfId="1" applyNumberFormat="1" applyFont="1" applyFill="1" applyBorder="1" applyAlignment="1">
      <alignment horizontal="right"/>
    </xf>
    <xf numFmtId="3" fontId="6" fillId="0" borderId="5" xfId="0" applyNumberFormat="1" applyFont="1" applyFill="1" applyBorder="1"/>
    <xf numFmtId="0" fontId="6" fillId="0" borderId="5" xfId="2" applyNumberFormat="1" applyFont="1" applyFill="1" applyBorder="1" applyAlignment="1">
      <alignment horizontal="right"/>
    </xf>
    <xf numFmtId="164" fontId="6" fillId="0" borderId="5" xfId="2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3" fillId="0" borderId="5" xfId="0" applyFont="1" applyFill="1" applyBorder="1"/>
    <xf numFmtId="164" fontId="3" fillId="0" borderId="5" xfId="1" applyNumberFormat="1" applyFont="1" applyFill="1" applyBorder="1" applyAlignment="1">
      <alignment horizontal="right"/>
    </xf>
    <xf numFmtId="3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64" fontId="3" fillId="0" borderId="5" xfId="1" applyNumberFormat="1" applyFont="1" applyFill="1" applyBorder="1"/>
    <xf numFmtId="3" fontId="4" fillId="0" borderId="5" xfId="0" applyNumberFormat="1" applyFont="1" applyFill="1" applyBorder="1"/>
    <xf numFmtId="164" fontId="4" fillId="0" borderId="5" xfId="0" applyNumberFormat="1" applyFont="1" applyFill="1" applyBorder="1" applyAlignment="1"/>
    <xf numFmtId="0" fontId="4" fillId="0" borderId="5" xfId="0" applyFont="1" applyFill="1" applyBorder="1" applyAlignment="1"/>
    <xf numFmtId="0" fontId="4" fillId="0" borderId="1" xfId="0" applyFont="1" applyFill="1" applyBorder="1" applyAlignme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sqref="A1:XFD1048576"/>
    </sheetView>
  </sheetViews>
  <sheetFormatPr defaultRowHeight="13.2" x14ac:dyDescent="0.25"/>
  <cols>
    <col min="1" max="1" width="4.44140625" style="3" bestFit="1" customWidth="1"/>
    <col min="2" max="2" width="16.5546875" style="3" bestFit="1" customWidth="1"/>
    <col min="3" max="3" width="8.109375" style="3" customWidth="1"/>
    <col min="4" max="4" width="4.109375" style="3" customWidth="1"/>
    <col min="5" max="5" width="11.21875" style="3" bestFit="1" customWidth="1"/>
    <col min="6" max="6" width="4.6640625" style="3" bestFit="1" customWidth="1"/>
    <col min="7" max="7" width="4.21875" style="3" bestFit="1" customWidth="1"/>
    <col min="8" max="8" width="10.33203125" style="3" bestFit="1" customWidth="1"/>
    <col min="9" max="9" width="16.88671875" style="3" bestFit="1" customWidth="1"/>
    <col min="10" max="10" width="4.6640625" style="3" bestFit="1" customWidth="1"/>
    <col min="11" max="11" width="4.33203125" style="3" bestFit="1" customWidth="1"/>
    <col min="12" max="12" width="12.6640625" style="3" bestFit="1" customWidth="1"/>
    <col min="13" max="13" width="16" style="3" bestFit="1" customWidth="1"/>
    <col min="14" max="14" width="4.77734375" style="3" bestFit="1" customWidth="1"/>
    <col min="15" max="15" width="4.5546875" style="3" customWidth="1"/>
    <col min="16" max="16" width="11" style="3" customWidth="1"/>
    <col min="17" max="17" width="17.44140625" style="3" customWidth="1"/>
    <col min="18" max="18" width="16.5546875" style="3" bestFit="1" customWidth="1"/>
    <col min="19" max="16384" width="8.88671875" style="3"/>
  </cols>
  <sheetData>
    <row r="1" spans="1:18" ht="17.399999999999999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 x14ac:dyDescent="0.25">
      <c r="A2" s="4"/>
      <c r="B2" s="4"/>
      <c r="C2" s="4"/>
      <c r="D2" s="4"/>
      <c r="E2" s="5"/>
      <c r="F2" s="6"/>
      <c r="G2" s="6"/>
      <c r="H2" s="4"/>
      <c r="I2" s="4"/>
      <c r="J2" s="6"/>
      <c r="K2" s="6"/>
      <c r="L2" s="5"/>
      <c r="M2" s="5"/>
      <c r="N2" s="4"/>
      <c r="O2" s="5"/>
      <c r="P2" s="5"/>
      <c r="Q2" s="5"/>
      <c r="R2" s="4"/>
    </row>
    <row r="3" spans="1:18" x14ac:dyDescent="0.25">
      <c r="A3" s="7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1"/>
      <c r="H3" s="12"/>
      <c r="I3" s="8" t="s">
        <v>7</v>
      </c>
      <c r="J3" s="10" t="s">
        <v>8</v>
      </c>
      <c r="K3" s="11"/>
      <c r="L3" s="12"/>
      <c r="M3" s="8" t="s">
        <v>9</v>
      </c>
      <c r="N3" s="13" t="s">
        <v>10</v>
      </c>
      <c r="O3" s="13"/>
      <c r="P3" s="13"/>
    </row>
    <row r="4" spans="1:18" ht="40.799999999999997" customHeight="1" x14ac:dyDescent="0.25">
      <c r="A4" s="14"/>
      <c r="B4" s="14"/>
      <c r="C4" s="15"/>
      <c r="D4" s="14"/>
      <c r="E4" s="16"/>
      <c r="F4" s="17" t="s">
        <v>11</v>
      </c>
      <c r="G4" s="17" t="s">
        <v>12</v>
      </c>
      <c r="H4" s="17" t="s">
        <v>13</v>
      </c>
      <c r="I4" s="15"/>
      <c r="J4" s="17" t="s">
        <v>11</v>
      </c>
      <c r="K4" s="17" t="s">
        <v>14</v>
      </c>
      <c r="L4" s="17" t="s">
        <v>15</v>
      </c>
      <c r="M4" s="15"/>
      <c r="N4" s="17" t="s">
        <v>16</v>
      </c>
      <c r="O4" s="17" t="s">
        <v>17</v>
      </c>
      <c r="P4" s="18" t="s">
        <v>18</v>
      </c>
    </row>
    <row r="5" spans="1:18" x14ac:dyDescent="0.25">
      <c r="A5" s="19">
        <v>1</v>
      </c>
      <c r="B5" s="20" t="s">
        <v>19</v>
      </c>
      <c r="C5" s="20" t="s">
        <v>20</v>
      </c>
      <c r="D5" s="21">
        <v>53</v>
      </c>
      <c r="E5" s="22">
        <v>440000</v>
      </c>
      <c r="F5" s="21">
        <v>3</v>
      </c>
      <c r="G5" s="21">
        <v>9</v>
      </c>
      <c r="H5" s="23">
        <v>3960000</v>
      </c>
      <c r="I5" s="24" t="s">
        <v>21</v>
      </c>
      <c r="J5" s="25">
        <v>2</v>
      </c>
      <c r="K5" s="25">
        <v>6</v>
      </c>
      <c r="L5" s="23">
        <v>2640000</v>
      </c>
      <c r="M5" s="26" t="s">
        <v>22</v>
      </c>
      <c r="N5" s="21">
        <v>5</v>
      </c>
      <c r="O5" s="21">
        <v>15</v>
      </c>
      <c r="P5" s="23">
        <v>6600000</v>
      </c>
    </row>
    <row r="6" spans="1:18" x14ac:dyDescent="0.25">
      <c r="A6" s="27">
        <v>2</v>
      </c>
      <c r="B6" s="20" t="s">
        <v>23</v>
      </c>
      <c r="C6" s="20" t="s">
        <v>24</v>
      </c>
      <c r="D6" s="21">
        <v>22</v>
      </c>
      <c r="E6" s="22">
        <v>440000</v>
      </c>
      <c r="F6" s="21">
        <v>3</v>
      </c>
      <c r="G6" s="21">
        <v>10</v>
      </c>
      <c r="H6" s="23">
        <v>4400000</v>
      </c>
      <c r="I6" s="24" t="s">
        <v>25</v>
      </c>
      <c r="J6" s="25"/>
      <c r="K6" s="25"/>
      <c r="L6" s="23"/>
      <c r="M6" s="26"/>
      <c r="N6" s="21">
        <v>3</v>
      </c>
      <c r="O6" s="21">
        <v>10</v>
      </c>
      <c r="P6" s="23">
        <v>4400000</v>
      </c>
    </row>
    <row r="7" spans="1:18" x14ac:dyDescent="0.25">
      <c r="A7" s="19">
        <v>3</v>
      </c>
      <c r="B7" s="20" t="s">
        <v>23</v>
      </c>
      <c r="C7" s="20" t="s">
        <v>20</v>
      </c>
      <c r="D7" s="21">
        <v>33</v>
      </c>
      <c r="E7" s="22">
        <v>440000</v>
      </c>
      <c r="F7" s="21">
        <v>2</v>
      </c>
      <c r="G7" s="21">
        <v>6</v>
      </c>
      <c r="H7" s="23">
        <v>2640000</v>
      </c>
      <c r="I7" s="24" t="s">
        <v>26</v>
      </c>
      <c r="J7" s="25">
        <v>2</v>
      </c>
      <c r="K7" s="25">
        <v>6</v>
      </c>
      <c r="L7" s="23">
        <v>2640000</v>
      </c>
      <c r="M7" s="26" t="s">
        <v>27</v>
      </c>
      <c r="N7" s="21">
        <v>4</v>
      </c>
      <c r="O7" s="21">
        <v>12</v>
      </c>
      <c r="P7" s="23">
        <v>5280000</v>
      </c>
    </row>
    <row r="8" spans="1:18" x14ac:dyDescent="0.25">
      <c r="A8" s="27">
        <v>4</v>
      </c>
      <c r="B8" s="20" t="s">
        <v>23</v>
      </c>
      <c r="C8" s="20" t="s">
        <v>28</v>
      </c>
      <c r="D8" s="21">
        <v>38</v>
      </c>
      <c r="E8" s="22">
        <v>440000</v>
      </c>
      <c r="F8" s="21">
        <v>2</v>
      </c>
      <c r="G8" s="21">
        <v>6</v>
      </c>
      <c r="H8" s="23">
        <v>2640000</v>
      </c>
      <c r="I8" s="24" t="s">
        <v>29</v>
      </c>
      <c r="J8" s="25">
        <v>2</v>
      </c>
      <c r="K8" s="25">
        <v>6</v>
      </c>
      <c r="L8" s="23">
        <v>2640000</v>
      </c>
      <c r="M8" s="24" t="s">
        <v>30</v>
      </c>
      <c r="N8" s="21">
        <v>4</v>
      </c>
      <c r="O8" s="21">
        <v>12</v>
      </c>
      <c r="P8" s="23">
        <v>5280000</v>
      </c>
    </row>
    <row r="9" spans="1:18" x14ac:dyDescent="0.25">
      <c r="A9" s="19">
        <v>5</v>
      </c>
      <c r="B9" s="28" t="s">
        <v>31</v>
      </c>
      <c r="C9" s="28" t="s">
        <v>24</v>
      </c>
      <c r="D9" s="28">
        <v>32</v>
      </c>
      <c r="E9" s="29">
        <v>440000</v>
      </c>
      <c r="F9" s="28">
        <v>3</v>
      </c>
      <c r="G9" s="28">
        <v>9</v>
      </c>
      <c r="H9" s="30">
        <f t="shared" ref="H9:H15" si="0">G9*E9</f>
        <v>3960000</v>
      </c>
      <c r="I9" s="31" t="s">
        <v>32</v>
      </c>
      <c r="J9" s="28">
        <v>2</v>
      </c>
      <c r="K9" s="28">
        <v>7</v>
      </c>
      <c r="L9" s="32">
        <f>K9*E9</f>
        <v>3080000</v>
      </c>
      <c r="M9" s="33" t="s">
        <v>33</v>
      </c>
      <c r="N9" s="28">
        <f t="shared" ref="N9:O15" si="1">F9+J9</f>
        <v>5</v>
      </c>
      <c r="O9" s="28">
        <f t="shared" si="1"/>
        <v>16</v>
      </c>
      <c r="P9" s="32">
        <f t="shared" ref="P9:P20" si="2">O9*E9</f>
        <v>7040000</v>
      </c>
    </row>
    <row r="10" spans="1:18" x14ac:dyDescent="0.25">
      <c r="A10" s="27">
        <v>6</v>
      </c>
      <c r="B10" s="34" t="s">
        <v>34</v>
      </c>
      <c r="C10" s="28" t="s">
        <v>20</v>
      </c>
      <c r="D10" s="28">
        <v>8</v>
      </c>
      <c r="E10" s="29">
        <v>440000</v>
      </c>
      <c r="F10" s="28">
        <v>3</v>
      </c>
      <c r="G10" s="28">
        <v>9</v>
      </c>
      <c r="H10" s="30">
        <f t="shared" si="0"/>
        <v>3960000</v>
      </c>
      <c r="I10" s="31" t="s">
        <v>32</v>
      </c>
      <c r="J10" s="28">
        <v>2</v>
      </c>
      <c r="K10" s="28">
        <v>6</v>
      </c>
      <c r="L10" s="32">
        <f>K10*E10</f>
        <v>2640000</v>
      </c>
      <c r="M10" s="33" t="s">
        <v>35</v>
      </c>
      <c r="N10" s="28">
        <f t="shared" si="1"/>
        <v>5</v>
      </c>
      <c r="O10" s="28">
        <f t="shared" si="1"/>
        <v>15</v>
      </c>
      <c r="P10" s="32">
        <f t="shared" si="2"/>
        <v>6600000</v>
      </c>
    </row>
    <row r="11" spans="1:18" x14ac:dyDescent="0.25">
      <c r="A11" s="19">
        <v>7</v>
      </c>
      <c r="B11" s="34" t="s">
        <v>34</v>
      </c>
      <c r="C11" s="28" t="s">
        <v>36</v>
      </c>
      <c r="D11" s="28">
        <v>22</v>
      </c>
      <c r="E11" s="29">
        <v>440000</v>
      </c>
      <c r="F11" s="28">
        <v>3</v>
      </c>
      <c r="G11" s="28">
        <v>9</v>
      </c>
      <c r="H11" s="30">
        <f t="shared" si="0"/>
        <v>3960000</v>
      </c>
      <c r="I11" s="31" t="s">
        <v>37</v>
      </c>
      <c r="J11" s="28"/>
      <c r="K11" s="28"/>
      <c r="L11" s="32"/>
      <c r="M11" s="31"/>
      <c r="N11" s="28">
        <f t="shared" si="1"/>
        <v>3</v>
      </c>
      <c r="O11" s="28">
        <f t="shared" si="1"/>
        <v>9</v>
      </c>
      <c r="P11" s="32">
        <f t="shared" si="2"/>
        <v>3960000</v>
      </c>
    </row>
    <row r="12" spans="1:18" x14ac:dyDescent="0.25">
      <c r="A12" s="27">
        <v>8</v>
      </c>
      <c r="B12" s="35" t="s">
        <v>38</v>
      </c>
      <c r="C12" s="28" t="s">
        <v>20</v>
      </c>
      <c r="D12" s="28">
        <v>92</v>
      </c>
      <c r="E12" s="29">
        <v>440000</v>
      </c>
      <c r="F12" s="28">
        <v>3</v>
      </c>
      <c r="G12" s="28">
        <v>9</v>
      </c>
      <c r="H12" s="30">
        <f t="shared" si="0"/>
        <v>3960000</v>
      </c>
      <c r="I12" s="31" t="s">
        <v>39</v>
      </c>
      <c r="J12" s="28">
        <v>2</v>
      </c>
      <c r="K12" s="28">
        <v>6</v>
      </c>
      <c r="L12" s="32">
        <f>K12*E12</f>
        <v>2640000</v>
      </c>
      <c r="M12" s="33" t="s">
        <v>40</v>
      </c>
      <c r="N12" s="28">
        <f t="shared" si="1"/>
        <v>5</v>
      </c>
      <c r="O12" s="28">
        <f t="shared" si="1"/>
        <v>15</v>
      </c>
      <c r="P12" s="32">
        <f t="shared" si="2"/>
        <v>6600000</v>
      </c>
    </row>
    <row r="13" spans="1:18" x14ac:dyDescent="0.25">
      <c r="A13" s="19">
        <v>9</v>
      </c>
      <c r="B13" s="35" t="s">
        <v>38</v>
      </c>
      <c r="C13" s="28" t="s">
        <v>24</v>
      </c>
      <c r="D13" s="28">
        <v>46</v>
      </c>
      <c r="E13" s="29">
        <v>440000</v>
      </c>
      <c r="F13" s="28">
        <v>2</v>
      </c>
      <c r="G13" s="28">
        <v>6</v>
      </c>
      <c r="H13" s="30">
        <f t="shared" si="0"/>
        <v>2640000</v>
      </c>
      <c r="I13" s="31" t="s">
        <v>41</v>
      </c>
      <c r="J13" s="28">
        <v>2</v>
      </c>
      <c r="K13" s="28">
        <v>8</v>
      </c>
      <c r="L13" s="32">
        <f>K13*E13</f>
        <v>3520000</v>
      </c>
      <c r="M13" s="33" t="s">
        <v>42</v>
      </c>
      <c r="N13" s="28">
        <f t="shared" si="1"/>
        <v>4</v>
      </c>
      <c r="O13" s="28">
        <f t="shared" si="1"/>
        <v>14</v>
      </c>
      <c r="P13" s="32">
        <f t="shared" si="2"/>
        <v>6160000</v>
      </c>
    </row>
    <row r="14" spans="1:18" x14ac:dyDescent="0.25">
      <c r="A14" s="27">
        <v>10</v>
      </c>
      <c r="B14" s="35" t="s">
        <v>38</v>
      </c>
      <c r="C14" s="28" t="s">
        <v>36</v>
      </c>
      <c r="D14" s="28">
        <v>30</v>
      </c>
      <c r="E14" s="29">
        <v>440000</v>
      </c>
      <c r="F14" s="28">
        <v>4</v>
      </c>
      <c r="G14" s="28">
        <v>12</v>
      </c>
      <c r="H14" s="30">
        <f t="shared" si="0"/>
        <v>5280000</v>
      </c>
      <c r="I14" s="31" t="s">
        <v>41</v>
      </c>
      <c r="J14" s="28"/>
      <c r="K14" s="28"/>
      <c r="L14" s="32"/>
      <c r="M14" s="31"/>
      <c r="N14" s="28">
        <f t="shared" si="1"/>
        <v>4</v>
      </c>
      <c r="O14" s="28">
        <f t="shared" si="1"/>
        <v>12</v>
      </c>
      <c r="P14" s="32">
        <f t="shared" si="2"/>
        <v>5280000</v>
      </c>
    </row>
    <row r="15" spans="1:18" x14ac:dyDescent="0.25">
      <c r="A15" s="19">
        <v>11</v>
      </c>
      <c r="B15" s="35" t="s">
        <v>19</v>
      </c>
      <c r="C15" s="28" t="s">
        <v>24</v>
      </c>
      <c r="D15" s="28">
        <v>71</v>
      </c>
      <c r="E15" s="29">
        <v>440000</v>
      </c>
      <c r="F15" s="28">
        <v>3</v>
      </c>
      <c r="G15" s="28">
        <v>9</v>
      </c>
      <c r="H15" s="30">
        <f t="shared" si="0"/>
        <v>3960000</v>
      </c>
      <c r="I15" s="31" t="s">
        <v>43</v>
      </c>
      <c r="J15" s="28">
        <v>2</v>
      </c>
      <c r="K15" s="28">
        <v>6</v>
      </c>
      <c r="L15" s="32">
        <f>K15*E15</f>
        <v>2640000</v>
      </c>
      <c r="M15" s="33" t="s">
        <v>44</v>
      </c>
      <c r="N15" s="28">
        <f t="shared" si="1"/>
        <v>5</v>
      </c>
      <c r="O15" s="28">
        <f t="shared" si="1"/>
        <v>15</v>
      </c>
      <c r="P15" s="32">
        <f t="shared" si="2"/>
        <v>6600000</v>
      </c>
    </row>
    <row r="16" spans="1:18" x14ac:dyDescent="0.25">
      <c r="A16" s="27">
        <v>12</v>
      </c>
      <c r="B16" s="36" t="s">
        <v>45</v>
      </c>
      <c r="C16" s="36" t="s">
        <v>24</v>
      </c>
      <c r="D16" s="36">
        <v>44</v>
      </c>
      <c r="E16" s="37">
        <v>440000</v>
      </c>
      <c r="F16" s="36">
        <v>3</v>
      </c>
      <c r="G16" s="36">
        <v>6</v>
      </c>
      <c r="H16" s="38">
        <v>2640000</v>
      </c>
      <c r="I16" s="39" t="s">
        <v>46</v>
      </c>
      <c r="J16" s="36"/>
      <c r="K16" s="36"/>
      <c r="L16" s="36"/>
      <c r="M16" s="36"/>
      <c r="N16" s="36">
        <v>3</v>
      </c>
      <c r="O16" s="36">
        <v>9</v>
      </c>
      <c r="P16" s="32">
        <f t="shared" si="2"/>
        <v>3960000</v>
      </c>
    </row>
    <row r="17" spans="1:18" x14ac:dyDescent="0.25">
      <c r="A17" s="19">
        <v>13</v>
      </c>
      <c r="B17" s="36" t="s">
        <v>47</v>
      </c>
      <c r="C17" s="36" t="s">
        <v>36</v>
      </c>
      <c r="D17" s="36">
        <v>28</v>
      </c>
      <c r="E17" s="37">
        <v>440000</v>
      </c>
      <c r="F17" s="36">
        <v>3</v>
      </c>
      <c r="G17" s="36">
        <v>9</v>
      </c>
      <c r="H17" s="38">
        <v>3960000</v>
      </c>
      <c r="I17" s="39" t="s">
        <v>48</v>
      </c>
      <c r="J17" s="36"/>
      <c r="K17" s="36"/>
      <c r="L17" s="40"/>
      <c r="M17" s="36"/>
      <c r="N17" s="36">
        <v>3</v>
      </c>
      <c r="O17" s="36">
        <v>9</v>
      </c>
      <c r="P17" s="32">
        <f t="shared" si="2"/>
        <v>3960000</v>
      </c>
    </row>
    <row r="18" spans="1:18" x14ac:dyDescent="0.25">
      <c r="A18" s="27">
        <v>14</v>
      </c>
      <c r="B18" s="36" t="s">
        <v>49</v>
      </c>
      <c r="C18" s="36" t="s">
        <v>20</v>
      </c>
      <c r="D18" s="36">
        <v>44</v>
      </c>
      <c r="E18" s="37">
        <v>440000</v>
      </c>
      <c r="F18" s="36">
        <v>3</v>
      </c>
      <c r="G18" s="36">
        <v>9</v>
      </c>
      <c r="H18" s="38">
        <v>3960000</v>
      </c>
      <c r="I18" s="39" t="s">
        <v>50</v>
      </c>
      <c r="J18" s="36"/>
      <c r="K18" s="36"/>
      <c r="L18" s="36"/>
      <c r="M18" s="36"/>
      <c r="N18" s="36">
        <v>2</v>
      </c>
      <c r="O18" s="36">
        <v>6</v>
      </c>
      <c r="P18" s="32">
        <f t="shared" si="2"/>
        <v>2640000</v>
      </c>
    </row>
    <row r="19" spans="1:18" x14ac:dyDescent="0.25">
      <c r="A19" s="19">
        <v>15</v>
      </c>
      <c r="B19" s="36" t="s">
        <v>49</v>
      </c>
      <c r="C19" s="36" t="s">
        <v>24</v>
      </c>
      <c r="D19" s="36">
        <v>44</v>
      </c>
      <c r="E19" s="37">
        <v>440000</v>
      </c>
      <c r="F19" s="36">
        <v>2</v>
      </c>
      <c r="G19" s="36">
        <v>5</v>
      </c>
      <c r="H19" s="38">
        <v>2200000</v>
      </c>
      <c r="I19" s="39" t="s">
        <v>51</v>
      </c>
      <c r="J19" s="36">
        <v>2</v>
      </c>
      <c r="K19" s="36">
        <v>4</v>
      </c>
      <c r="L19" s="41">
        <v>1760000</v>
      </c>
      <c r="M19" s="36" t="s">
        <v>52</v>
      </c>
      <c r="N19" s="36">
        <v>4</v>
      </c>
      <c r="O19" s="36">
        <v>9</v>
      </c>
      <c r="P19" s="32">
        <f t="shared" si="2"/>
        <v>3960000</v>
      </c>
    </row>
    <row r="20" spans="1:18" x14ac:dyDescent="0.25">
      <c r="A20" s="27">
        <v>16</v>
      </c>
      <c r="B20" s="36" t="s">
        <v>49</v>
      </c>
      <c r="C20" s="36" t="s">
        <v>53</v>
      </c>
      <c r="D20" s="36">
        <v>23</v>
      </c>
      <c r="E20" s="37">
        <v>440000</v>
      </c>
      <c r="F20" s="36">
        <v>3</v>
      </c>
      <c r="G20" s="36">
        <v>9</v>
      </c>
      <c r="H20" s="38">
        <v>3960000</v>
      </c>
      <c r="I20" s="39" t="s">
        <v>54</v>
      </c>
      <c r="J20" s="36"/>
      <c r="K20" s="36"/>
      <c r="L20" s="36"/>
      <c r="M20" s="36"/>
      <c r="N20" s="36">
        <v>3</v>
      </c>
      <c r="O20" s="36">
        <v>9</v>
      </c>
      <c r="P20" s="32">
        <f t="shared" si="2"/>
        <v>3960000</v>
      </c>
    </row>
    <row r="21" spans="1:18" x14ac:dyDescent="0.25">
      <c r="A21" s="19">
        <v>17</v>
      </c>
      <c r="B21" s="20" t="s">
        <v>55</v>
      </c>
      <c r="C21" s="20" t="s">
        <v>24</v>
      </c>
      <c r="D21" s="20">
        <v>45</v>
      </c>
      <c r="E21" s="22">
        <v>440000</v>
      </c>
      <c r="F21" s="42">
        <v>3</v>
      </c>
      <c r="G21" s="42">
        <f>3+3+3</f>
        <v>9</v>
      </c>
      <c r="H21" s="42">
        <f>G21*E21</f>
        <v>3960000</v>
      </c>
      <c r="I21" s="24" t="s">
        <v>56</v>
      </c>
      <c r="J21" s="43">
        <v>2</v>
      </c>
      <c r="K21" s="43">
        <f>O21-G21</f>
        <v>5</v>
      </c>
      <c r="L21" s="23">
        <f>K21*E21</f>
        <v>2200000</v>
      </c>
      <c r="M21" s="26" t="s">
        <v>22</v>
      </c>
      <c r="N21" s="20">
        <v>5</v>
      </c>
      <c r="O21" s="20">
        <v>14</v>
      </c>
      <c r="P21" s="23">
        <f>O21*E21</f>
        <v>6160000</v>
      </c>
    </row>
    <row r="22" spans="1:18" x14ac:dyDescent="0.25">
      <c r="A22" s="27">
        <v>18</v>
      </c>
      <c r="B22" s="20" t="s">
        <v>57</v>
      </c>
      <c r="C22" s="20" t="s">
        <v>24</v>
      </c>
      <c r="D22" s="20">
        <v>41</v>
      </c>
      <c r="E22" s="22">
        <v>440000</v>
      </c>
      <c r="F22" s="42">
        <v>3</v>
      </c>
      <c r="G22" s="42">
        <v>9</v>
      </c>
      <c r="H22" s="42">
        <f t="shared" ref="H22:H27" si="3">G22*E22</f>
        <v>3960000</v>
      </c>
      <c r="I22" s="24" t="s">
        <v>58</v>
      </c>
      <c r="J22" s="44">
        <v>3</v>
      </c>
      <c r="K22" s="43">
        <f t="shared" ref="K22:K27" si="4">O22-G22</f>
        <v>6</v>
      </c>
      <c r="L22" s="23">
        <f t="shared" ref="L22:L27" si="5">K22*E22</f>
        <v>2640000</v>
      </c>
      <c r="M22" s="26" t="s">
        <v>59</v>
      </c>
      <c r="N22" s="20">
        <v>6</v>
      </c>
      <c r="O22" s="20">
        <v>15</v>
      </c>
      <c r="P22" s="23">
        <f t="shared" ref="P22:P27" si="6">O22*E22</f>
        <v>6600000</v>
      </c>
    </row>
    <row r="23" spans="1:18" x14ac:dyDescent="0.25">
      <c r="A23" s="19">
        <v>19</v>
      </c>
      <c r="B23" s="20" t="s">
        <v>60</v>
      </c>
      <c r="C23" s="20" t="s">
        <v>24</v>
      </c>
      <c r="D23" s="20">
        <v>43</v>
      </c>
      <c r="E23" s="22">
        <v>440000</v>
      </c>
      <c r="F23" s="42">
        <v>3</v>
      </c>
      <c r="G23" s="42">
        <f>3+3+3</f>
        <v>9</v>
      </c>
      <c r="H23" s="42">
        <f t="shared" si="3"/>
        <v>3960000</v>
      </c>
      <c r="I23" s="24" t="s">
        <v>61</v>
      </c>
      <c r="J23" s="44">
        <v>3</v>
      </c>
      <c r="K23" s="43">
        <f t="shared" si="4"/>
        <v>6</v>
      </c>
      <c r="L23" s="23">
        <f t="shared" si="5"/>
        <v>2640000</v>
      </c>
      <c r="M23" s="26" t="s">
        <v>62</v>
      </c>
      <c r="N23" s="20">
        <v>6</v>
      </c>
      <c r="O23" s="20">
        <v>15</v>
      </c>
      <c r="P23" s="23">
        <f t="shared" si="6"/>
        <v>6600000</v>
      </c>
    </row>
    <row r="24" spans="1:18" x14ac:dyDescent="0.25">
      <c r="A24" s="27">
        <v>20</v>
      </c>
      <c r="B24" s="45" t="s">
        <v>63</v>
      </c>
      <c r="C24" s="20" t="s">
        <v>20</v>
      </c>
      <c r="D24" s="20">
        <v>60</v>
      </c>
      <c r="E24" s="22">
        <v>440000</v>
      </c>
      <c r="F24" s="42">
        <v>3</v>
      </c>
      <c r="G24" s="42">
        <f>3+3+3</f>
        <v>9</v>
      </c>
      <c r="H24" s="42">
        <f t="shared" si="3"/>
        <v>3960000</v>
      </c>
      <c r="I24" s="24" t="s">
        <v>64</v>
      </c>
      <c r="J24" s="44">
        <v>4</v>
      </c>
      <c r="K24" s="43">
        <f t="shared" si="4"/>
        <v>11</v>
      </c>
      <c r="L24" s="23">
        <f t="shared" si="5"/>
        <v>4840000</v>
      </c>
      <c r="M24" s="26" t="s">
        <v>22</v>
      </c>
      <c r="N24" s="20">
        <v>7</v>
      </c>
      <c r="O24" s="20">
        <v>20</v>
      </c>
      <c r="P24" s="23">
        <f t="shared" si="6"/>
        <v>8800000</v>
      </c>
    </row>
    <row r="25" spans="1:18" x14ac:dyDescent="0.25">
      <c r="A25" s="19">
        <v>21</v>
      </c>
      <c r="B25" s="45" t="s">
        <v>63</v>
      </c>
      <c r="C25" s="20" t="s">
        <v>53</v>
      </c>
      <c r="D25" s="20">
        <v>44</v>
      </c>
      <c r="E25" s="22">
        <v>440000</v>
      </c>
      <c r="F25" s="42">
        <v>3</v>
      </c>
      <c r="G25" s="42">
        <f>3+3+3</f>
        <v>9</v>
      </c>
      <c r="H25" s="42">
        <f t="shared" si="3"/>
        <v>3960000</v>
      </c>
      <c r="I25" s="24" t="s">
        <v>65</v>
      </c>
      <c r="J25" s="44">
        <v>2</v>
      </c>
      <c r="K25" s="43">
        <f t="shared" si="4"/>
        <v>6</v>
      </c>
      <c r="L25" s="23">
        <f t="shared" si="5"/>
        <v>2640000</v>
      </c>
      <c r="M25" s="26" t="s">
        <v>66</v>
      </c>
      <c r="N25" s="20">
        <v>5</v>
      </c>
      <c r="O25" s="20">
        <v>15</v>
      </c>
      <c r="P25" s="23">
        <f t="shared" si="6"/>
        <v>6600000</v>
      </c>
    </row>
    <row r="26" spans="1:18" x14ac:dyDescent="0.25">
      <c r="A26" s="27">
        <v>22</v>
      </c>
      <c r="B26" s="45" t="s">
        <v>67</v>
      </c>
      <c r="C26" s="20" t="s">
        <v>20</v>
      </c>
      <c r="D26" s="20">
        <v>33</v>
      </c>
      <c r="E26" s="22">
        <v>440000</v>
      </c>
      <c r="F26" s="42">
        <v>3</v>
      </c>
      <c r="G26" s="42">
        <f>3+3+3</f>
        <v>9</v>
      </c>
      <c r="H26" s="42">
        <f t="shared" si="3"/>
        <v>3960000</v>
      </c>
      <c r="I26" s="24" t="s">
        <v>61</v>
      </c>
      <c r="J26" s="44">
        <v>2</v>
      </c>
      <c r="K26" s="43">
        <f t="shared" si="4"/>
        <v>6</v>
      </c>
      <c r="L26" s="23">
        <f t="shared" si="5"/>
        <v>2640000</v>
      </c>
      <c r="M26" s="26" t="s">
        <v>68</v>
      </c>
      <c r="N26" s="20">
        <v>5</v>
      </c>
      <c r="O26" s="20">
        <v>15</v>
      </c>
      <c r="P26" s="23">
        <f t="shared" si="6"/>
        <v>6600000</v>
      </c>
    </row>
    <row r="27" spans="1:18" x14ac:dyDescent="0.25">
      <c r="A27" s="19">
        <v>23</v>
      </c>
      <c r="B27" s="45" t="s">
        <v>67</v>
      </c>
      <c r="C27" s="20" t="s">
        <v>24</v>
      </c>
      <c r="D27" s="20">
        <v>31</v>
      </c>
      <c r="E27" s="22">
        <v>440000</v>
      </c>
      <c r="F27" s="42">
        <v>2</v>
      </c>
      <c r="G27" s="42">
        <f>3+4</f>
        <v>7</v>
      </c>
      <c r="H27" s="42">
        <f t="shared" si="3"/>
        <v>3080000</v>
      </c>
      <c r="I27" s="24" t="s">
        <v>69</v>
      </c>
      <c r="J27" s="44">
        <v>3</v>
      </c>
      <c r="K27" s="43">
        <f t="shared" si="4"/>
        <v>8</v>
      </c>
      <c r="L27" s="23">
        <f t="shared" si="5"/>
        <v>3520000</v>
      </c>
      <c r="M27" s="26" t="s">
        <v>70</v>
      </c>
      <c r="N27" s="20">
        <v>5</v>
      </c>
      <c r="O27" s="20">
        <v>15</v>
      </c>
      <c r="P27" s="23">
        <f t="shared" si="6"/>
        <v>6600000</v>
      </c>
    </row>
    <row r="28" spans="1:18" x14ac:dyDescent="0.25">
      <c r="A28" s="27">
        <v>24</v>
      </c>
      <c r="B28" s="20" t="s">
        <v>71</v>
      </c>
      <c r="C28" s="20" t="s">
        <v>72</v>
      </c>
      <c r="D28" s="20">
        <v>170</v>
      </c>
      <c r="E28" s="22">
        <v>440000</v>
      </c>
      <c r="F28" s="42"/>
      <c r="G28" s="42"/>
      <c r="H28" s="42"/>
      <c r="I28" s="24" t="s">
        <v>69</v>
      </c>
      <c r="J28" s="44"/>
      <c r="K28" s="44"/>
      <c r="L28" s="23"/>
      <c r="M28" s="24" t="s">
        <v>70</v>
      </c>
      <c r="N28" s="20">
        <v>4</v>
      </c>
      <c r="O28" s="20">
        <v>15</v>
      </c>
      <c r="P28" s="23">
        <v>7000000</v>
      </c>
    </row>
    <row r="29" spans="1:18" x14ac:dyDescent="0.25">
      <c r="A29" s="19">
        <v>25</v>
      </c>
      <c r="B29" s="20" t="s">
        <v>73</v>
      </c>
      <c r="C29" s="20" t="s">
        <v>72</v>
      </c>
      <c r="D29" s="20">
        <v>157</v>
      </c>
      <c r="E29" s="22">
        <v>440000</v>
      </c>
      <c r="F29" s="42"/>
      <c r="G29" s="42"/>
      <c r="H29" s="42"/>
      <c r="I29" s="24" t="s">
        <v>69</v>
      </c>
      <c r="J29" s="44"/>
      <c r="K29" s="44"/>
      <c r="L29" s="23"/>
      <c r="M29" s="24" t="s">
        <v>70</v>
      </c>
      <c r="N29" s="20">
        <v>4</v>
      </c>
      <c r="O29" s="20">
        <v>15</v>
      </c>
      <c r="P29" s="23">
        <v>8000000</v>
      </c>
    </row>
    <row r="31" spans="1:18" x14ac:dyDescent="0.25">
      <c r="A31" s="4"/>
      <c r="B31" s="4"/>
      <c r="C31" s="4"/>
      <c r="D31" s="4"/>
      <c r="E31" s="5"/>
      <c r="F31" s="6"/>
      <c r="G31" s="6"/>
      <c r="H31" s="6"/>
      <c r="I31" s="6"/>
      <c r="J31" s="6"/>
      <c r="K31" s="6"/>
      <c r="L31" s="5"/>
      <c r="M31" s="5"/>
      <c r="N31" s="4"/>
      <c r="O31" s="5"/>
      <c r="P31" s="5"/>
      <c r="Q31" s="5"/>
      <c r="R31" s="4"/>
    </row>
  </sheetData>
  <mergeCells count="11">
    <mergeCell ref="N3:P3"/>
    <mergeCell ref="A1:P1"/>
    <mergeCell ref="A3:A4"/>
    <mergeCell ref="B3:B4"/>
    <mergeCell ref="C3:C4"/>
    <mergeCell ref="D3:D4"/>
    <mergeCell ref="E3:E4"/>
    <mergeCell ref="F3:H3"/>
    <mergeCell ref="I3:I4"/>
    <mergeCell ref="J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CNTT-DHKT</dc:creator>
  <cp:lastModifiedBy>CNTT-DHKT</cp:lastModifiedBy>
  <dcterms:created xsi:type="dcterms:W3CDTF">2017-05-10T08:28:28Z</dcterms:created>
  <dcterms:modified xsi:type="dcterms:W3CDTF">2017-05-10T08:28:42Z</dcterms:modified>
</cp:coreProperties>
</file>